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codeName="ThisWorkbook" defaultThemeVersion="166925"/>
  <mc:AlternateContent xmlns:mc="http://schemas.openxmlformats.org/markup-compatibility/2006">
    <mc:Choice Requires="x15">
      <x15ac:absPath xmlns:x15ac="http://schemas.microsoft.com/office/spreadsheetml/2010/11/ac" url="https://d.docs.live.net/cf3cf70ea0eecd93/Dominik_Souillac_VBA_Excel/DS/"/>
    </mc:Choice>
  </mc:AlternateContent>
  <xr:revisionPtr revIDLastSave="5" documentId="13_ncr:1_{6972C040-0740-48F9-96E3-5004B5B2728F}" xr6:coauthVersionLast="47" xr6:coauthVersionMax="47" xr10:uidLastSave="{6160EBB0-29BB-4343-AAA5-4019967A23CD}"/>
  <bookViews>
    <workbookView xWindow="28680" yWindow="-9450" windowWidth="29040" windowHeight="15720" xr2:uid="{51F70870-7D7E-4F6B-AB37-BA6860B98F94}"/>
  </bookViews>
  <sheets>
    <sheet name="Réponses" sheetId="1" r:id="rId1"/>
    <sheet name="Explications" sheetId="2"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 i="1" l="1"/>
  <c r="F10" i="1"/>
  <c r="F5" i="1"/>
  <c r="E6" i="1"/>
  <c r="F6" i="1" s="1"/>
  <c r="E7" i="1"/>
  <c r="F7" i="1" s="1"/>
  <c r="E8" i="1"/>
  <c r="E9" i="1"/>
  <c r="F9" i="1" s="1"/>
  <c r="E10" i="1"/>
  <c r="E5" i="1"/>
  <c r="F14" i="1" l="1"/>
  <c r="F15" i="1" s="1"/>
  <c r="A25" i="1" s="1"/>
  <c r="F16" i="1" l="1"/>
  <c r="A27" i="1" s="1"/>
  <c r="I5" i="1"/>
  <c r="I6" i="1" s="1"/>
  <c r="I7" i="1" s="1"/>
  <c r="I8" i="1" s="1"/>
  <c r="I9" i="1" s="1"/>
  <c r="I10" i="1" s="1"/>
  <c r="I11" i="1" s="1"/>
  <c r="I12" i="1" s="1"/>
  <c r="I13" i="1" s="1"/>
  <c r="I14" i="1" s="1"/>
  <c r="I15" i="1" s="1"/>
  <c r="I16" i="1" s="1"/>
  <c r="I17" i="1" s="1"/>
  <c r="I18" i="1" s="1"/>
  <c r="I19" i="1" s="1"/>
  <c r="I20" i="1" s="1"/>
  <c r="I21" i="1" s="1"/>
  <c r="I22" i="1" s="1"/>
  <c r="I23" i="1" s="1"/>
  <c r="I24" i="1" s="1"/>
  <c r="I25" i="1" s="1"/>
  <c r="I26" i="1" s="1"/>
  <c r="I27" i="1" s="1"/>
  <c r="I28" i="1" s="1"/>
  <c r="I29" i="1" s="1"/>
  <c r="J5" i="1" l="1"/>
  <c r="J6" i="1" s="1"/>
  <c r="J7" i="1" s="1"/>
  <c r="J8" i="1" s="1"/>
  <c r="J9" i="1" s="1"/>
  <c r="J10" i="1" s="1"/>
  <c r="J11" i="1" s="1"/>
  <c r="J12" i="1" s="1"/>
  <c r="J13" i="1" s="1"/>
  <c r="J14" i="1" s="1"/>
  <c r="J15" i="1" s="1"/>
  <c r="J16" i="1" s="1"/>
  <c r="J17" i="1" s="1"/>
  <c r="J18" i="1" s="1"/>
  <c r="J19" i="1" s="1"/>
  <c r="J20" i="1" s="1"/>
  <c r="J21" i="1" s="1"/>
  <c r="J22" i="1" s="1"/>
  <c r="J23" i="1" s="1"/>
  <c r="J24" i="1" s="1"/>
  <c r="J25" i="1" s="1"/>
  <c r="J26" i="1" s="1"/>
  <c r="J27" i="1" s="1"/>
  <c r="J28" i="1" s="1"/>
  <c r="J29" i="1" s="1"/>
</calcChain>
</file>

<file path=xl/sharedStrings.xml><?xml version="1.0" encoding="utf-8"?>
<sst xmlns="http://schemas.openxmlformats.org/spreadsheetml/2006/main" count="31" uniqueCount="31">
  <si>
    <t>Calcul du taux d'alcoolémie</t>
  </si>
  <si>
    <t>Boisson</t>
  </si>
  <si>
    <t>% Alcool</t>
  </si>
  <si>
    <t>Nbre 
de verres</t>
  </si>
  <si>
    <t>Volume 
/verre</t>
  </si>
  <si>
    <t>Volume 
Consommée</t>
  </si>
  <si>
    <t>Volume 
d'alccol</t>
  </si>
  <si>
    <t>Vin blanc</t>
  </si>
  <si>
    <t>Vin rouge</t>
  </si>
  <si>
    <t>Champagne</t>
  </si>
  <si>
    <t>Whisky</t>
  </si>
  <si>
    <t>Cognac</t>
  </si>
  <si>
    <t>Bière</t>
  </si>
  <si>
    <t>2) Pour avoir le volume consommé on rentre dans la cellule E5 la formule A5*C5 et on copie-colle en-dessous, de même pour la colonne F et le volume d'alcool on entre la formule D5*E5 et on copie-colle en dessous</t>
  </si>
  <si>
    <t>Quantité d'alcool consomée    :</t>
  </si>
  <si>
    <t>Masse du consommateur          :</t>
  </si>
  <si>
    <t>kg</t>
  </si>
  <si>
    <t>ml</t>
  </si>
  <si>
    <t>Taux d'alcoolémie (H)               :</t>
  </si>
  <si>
    <t xml:space="preserve"> </t>
  </si>
  <si>
    <t>Taux d'alccolémie (F)                 :</t>
  </si>
  <si>
    <t>3) On insère les formules en F14 et F15, on met la cellule en surbrillance dans le cas où le taux d'alcoolémie 
dépasse 0,5 (homme ou femme).</t>
  </si>
  <si>
    <t>On recopie les données dans les colonnes A, B, C et D en respectant l'affichage et les couleurs demandées.</t>
  </si>
  <si>
    <t>Elimination</t>
  </si>
  <si>
    <t>Tous les volumes sont exprimés en ml</t>
  </si>
  <si>
    <t>Temps
écoulé
(en heures)</t>
  </si>
  <si>
    <t>Taux
résiduel (H)</t>
  </si>
  <si>
    <t>Taux
résiduel (F)</t>
  </si>
  <si>
    <t>On applique une série de 0 à 16 avec un pas de 1 dans la colonne H</t>
  </si>
  <si>
    <t>4) La formule entrée en B25 affiche un message au consommateur en fonction de son taux d'alcoolémie,
si son taux dépasse 3,5 alors il y a un risque de mort, si il est compris entre 3,5 et 2,5 il y a un risque de coma,
enfin si ce taux est compris entre 0,5 et 2,5 alors le consommateur ne doit pas prendre le volant. 
Si on fait varier les quantités d'alcool consommées alors on voit que ce message change.
On écrit la même formule en case B27 en remplaçant F15 par F16 pour les femmes</t>
  </si>
  <si>
    <t>On tape =F15 en I5 et =F16 en J5, puis on écrit la formule :
=SI(I5-0,1&gt;0;I5-0,1;SI(I5-0,1&lt;0;)) en I6 et =SI(I5-0,1&gt;0;I5-0,1;SI(I5-0,1&lt;0;)) en J6 et on copie-colle dans les lignes du dessous pour les 2 colonnes.
On applique ensuite deux mise en forme conditionelles, une lorsque le taux résiduel est toujours au-dessus 
de 0,5 la case passe en rouge et une autre pour préciser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</si>
</sst>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rgb="FF00A1DA"/>
        <bgColor indexed="64"/>
      </patternFill>
    </fill>
    <fill>
      <patternFill patternType="solid">
        <fgColor rgb="FF92D05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9">
    <xf numFmtId="0" fontId="0" fillId="0" borderId="0" xfId="0"/>
    <xf numFmtId="0" fontId="0" fillId="0" borderId="0" xfId="0" applyAlignment="1">
      <alignment horizontal="center" vertical="center" wrapText="1"/>
    </xf>
    <xf numFmtId="0" fontId="0" fillId="0" borderId="0" xfId="0" applyAlignment="1">
      <alignment horizontal="center" vertical="center"/>
    </xf>
    <xf numFmtId="2" fontId="0" fillId="0" borderId="0" xfId="0" applyNumberFormat="1"/>
    <xf numFmtId="0" fontId="1" fillId="0" borderId="0" xfId="0" applyFont="1"/>
    <xf numFmtId="0" fontId="2" fillId="3" borderId="0" xfId="0" applyFont="1" applyFill="1" applyAlignment="1">
      <alignment vertical="top" wrapText="1"/>
    </xf>
    <xf numFmtId="0" fontId="2" fillId="3" borderId="0" xfId="0" applyFont="1" applyFill="1" applyAlignment="1">
      <alignment vertical="top"/>
    </xf>
    <xf numFmtId="0" fontId="0" fillId="3" borderId="0" xfId="0" applyFill="1"/>
    <xf numFmtId="0" fontId="0" fillId="0" borderId="0" xfId="0" applyAlignment="1">
      <alignment horizontal="center"/>
    </xf>
    <xf numFmtId="0" fontId="0" fillId="2" borderId="0" xfId="0" applyFill="1" applyAlignment="1">
      <alignment horizontal="center"/>
    </xf>
    <xf numFmtId="0" fontId="3" fillId="0" borderId="0" xfId="0" applyFont="1"/>
    <xf numFmtId="0" fontId="0" fillId="0" borderId="1" xfId="0" applyBorder="1" applyAlignment="1">
      <alignment horizontal="center"/>
    </xf>
    <xf numFmtId="2" fontId="0" fillId="0" borderId="1" xfId="0" applyNumberFormat="1" applyBorder="1" applyAlignment="1">
      <alignment horizontal="center"/>
    </xf>
    <xf numFmtId="0" fontId="2" fillId="4" borderId="0" xfId="0" applyFont="1" applyFill="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1" xfId="0" applyBorder="1" applyAlignment="1">
      <alignment horizontal="left" vertical="top" wrapText="1"/>
    </xf>
    <xf numFmtId="0" fontId="0" fillId="0" borderId="1" xfId="0" applyBorder="1" applyAlignment="1">
      <alignment horizontal="left" vertical="top"/>
    </xf>
  </cellXfs>
  <cellStyles count="1">
    <cellStyle name="Normal" xfId="0" builtinId="0"/>
  </cellStyles>
  <dxfs count="5">
    <dxf>
      <font>
        <color theme="0"/>
      </font>
      <fill>
        <patternFill>
          <bgColor rgb="FFFF0000"/>
        </patternFill>
      </fill>
    </dxf>
    <dxf>
      <font>
        <color theme="0"/>
      </font>
      <fill>
        <patternFill>
          <bgColor rgb="FFFF0000"/>
        </patternFill>
      </fill>
    </dxf>
    <dxf>
      <font>
        <color rgb="FF9C0006"/>
      </font>
      <fill>
        <patternFill>
          <bgColor rgb="FFFFC7CE"/>
        </patternFill>
      </fill>
    </dxf>
    <dxf>
      <font>
        <color rgb="FF9C0006"/>
      </font>
      <fill>
        <patternFill>
          <bgColor rgb="FFFFC7CE"/>
        </patternFill>
      </fill>
    </dxf>
    <dxf>
      <font>
        <color theme="0"/>
      </font>
      <fill>
        <patternFill>
          <bgColor rgb="FFFF0000"/>
        </patternFill>
      </fill>
    </dxf>
  </dxfs>
  <tableStyles count="0" defaultTableStyle="TableStyleMedium2" defaultPivotStyle="PivotStyleLight16"/>
  <colors>
    <mruColors>
      <color rgb="FF00A1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53861-6B1A-4AE8-B00B-34E16F65B817}">
  <sheetPr codeName="Feuil1"/>
  <dimension ref="A1:J29"/>
  <sheetViews>
    <sheetView tabSelected="1" workbookViewId="0">
      <selection activeCell="A8" sqref="A8"/>
    </sheetView>
  </sheetViews>
  <sheetFormatPr baseColWidth="10" defaultRowHeight="14.4" x14ac:dyDescent="0.3"/>
  <cols>
    <col min="5" max="5" width="12.6640625" customWidth="1"/>
  </cols>
  <sheetData>
    <row r="1" spans="1:10" x14ac:dyDescent="0.3">
      <c r="A1" s="4" t="s">
        <v>0</v>
      </c>
      <c r="H1" s="4" t="s">
        <v>23</v>
      </c>
    </row>
    <row r="3" spans="1:10" ht="33.6" customHeight="1" x14ac:dyDescent="0.3">
      <c r="A3" s="5" t="s">
        <v>3</v>
      </c>
      <c r="B3" s="6" t="s">
        <v>1</v>
      </c>
      <c r="C3" s="5" t="s">
        <v>4</v>
      </c>
      <c r="D3" s="6" t="s">
        <v>2</v>
      </c>
      <c r="E3" s="5" t="s">
        <v>5</v>
      </c>
      <c r="F3" s="5" t="s">
        <v>6</v>
      </c>
      <c r="H3" s="17" t="s">
        <v>25</v>
      </c>
      <c r="I3" s="17" t="s">
        <v>26</v>
      </c>
      <c r="J3" s="17" t="s">
        <v>27</v>
      </c>
    </row>
    <row r="4" spans="1:10" x14ac:dyDescent="0.3">
      <c r="A4" s="7"/>
      <c r="B4" s="7"/>
      <c r="C4" s="7"/>
      <c r="D4" s="7"/>
      <c r="E4" s="7"/>
      <c r="F4" s="7"/>
      <c r="H4" s="17"/>
      <c r="I4" s="18"/>
      <c r="J4" s="18"/>
    </row>
    <row r="5" spans="1:10" x14ac:dyDescent="0.3">
      <c r="A5" s="8">
        <v>0</v>
      </c>
      <c r="B5" t="s">
        <v>12</v>
      </c>
      <c r="C5" s="8">
        <v>250</v>
      </c>
      <c r="D5" s="8">
        <v>0.05</v>
      </c>
      <c r="E5" s="8">
        <f>A5*C5</f>
        <v>0</v>
      </c>
      <c r="F5" s="9">
        <f>D5*E5</f>
        <v>0</v>
      </c>
      <c r="H5" s="11">
        <v>0</v>
      </c>
      <c r="I5" s="12">
        <f>F15</f>
        <v>1.6857142857142857</v>
      </c>
      <c r="J5" s="12">
        <f>F16</f>
        <v>1.9666666666666666</v>
      </c>
    </row>
    <row r="6" spans="1:10" x14ac:dyDescent="0.3">
      <c r="A6" s="8">
        <v>2</v>
      </c>
      <c r="B6" t="s">
        <v>11</v>
      </c>
      <c r="C6" s="8">
        <v>20</v>
      </c>
      <c r="D6" s="8">
        <v>0.45</v>
      </c>
      <c r="E6" s="8">
        <f t="shared" ref="E6:E10" si="0">A6*C6</f>
        <v>40</v>
      </c>
      <c r="F6" s="9">
        <f t="shared" ref="F6:F10" si="1">D6*E6</f>
        <v>18</v>
      </c>
      <c r="H6" s="11">
        <v>1</v>
      </c>
      <c r="I6" s="12">
        <f>IF(I5-0.1&gt;0,I5-0.1,IF(I5-0.1&lt;0,0))</f>
        <v>1.5857142857142856</v>
      </c>
      <c r="J6" s="12">
        <f>IF(J5-0.1&gt;0,J5-0.1,IF(J5-0.1&lt;0,0))</f>
        <v>1.8666666666666665</v>
      </c>
    </row>
    <row r="7" spans="1:10" x14ac:dyDescent="0.3">
      <c r="A7" s="8">
        <v>5</v>
      </c>
      <c r="B7" t="s">
        <v>10</v>
      </c>
      <c r="C7" s="8">
        <v>50</v>
      </c>
      <c r="D7" s="8">
        <v>0.4</v>
      </c>
      <c r="E7" s="8">
        <f t="shared" si="0"/>
        <v>250</v>
      </c>
      <c r="F7" s="9">
        <f t="shared" si="1"/>
        <v>100</v>
      </c>
      <c r="H7" s="11">
        <v>2</v>
      </c>
      <c r="I7" s="12">
        <f t="shared" ref="I7:I29" si="2">IF(I6-0.1&gt;0,I6-0.1,IF(I6-0.1&lt;0,0))</f>
        <v>1.4857142857142855</v>
      </c>
      <c r="J7" s="12">
        <f t="shared" ref="J7:J29" si="3">IF(J6-0.1&gt;0,J6-0.1,IF(J6-0.1&lt;0,0))</f>
        <v>1.7666666666666664</v>
      </c>
    </row>
    <row r="8" spans="1:10" x14ac:dyDescent="0.3">
      <c r="A8" s="8">
        <v>0</v>
      </c>
      <c r="B8" t="s">
        <v>9</v>
      </c>
      <c r="C8" s="8">
        <v>100</v>
      </c>
      <c r="D8" s="8">
        <v>0.12</v>
      </c>
      <c r="E8" s="8">
        <f t="shared" si="0"/>
        <v>0</v>
      </c>
      <c r="F8" s="9">
        <f t="shared" si="1"/>
        <v>0</v>
      </c>
      <c r="H8" s="11">
        <v>3</v>
      </c>
      <c r="I8" s="12">
        <f t="shared" si="2"/>
        <v>1.3857142857142855</v>
      </c>
      <c r="J8" s="12">
        <f t="shared" si="3"/>
        <v>1.6666666666666663</v>
      </c>
    </row>
    <row r="9" spans="1:10" x14ac:dyDescent="0.3">
      <c r="A9" s="8">
        <v>0</v>
      </c>
      <c r="B9" t="s">
        <v>8</v>
      </c>
      <c r="C9" s="8">
        <v>120</v>
      </c>
      <c r="D9" s="8">
        <v>0.11</v>
      </c>
      <c r="E9" s="8">
        <f t="shared" si="0"/>
        <v>0</v>
      </c>
      <c r="F9" s="9">
        <f t="shared" si="1"/>
        <v>0</v>
      </c>
      <c r="H9" s="11">
        <v>4</v>
      </c>
      <c r="I9" s="12">
        <f t="shared" si="2"/>
        <v>1.2857142857142854</v>
      </c>
      <c r="J9" s="12">
        <f t="shared" si="3"/>
        <v>1.5666666666666662</v>
      </c>
    </row>
    <row r="10" spans="1:10" x14ac:dyDescent="0.3">
      <c r="A10" s="8">
        <v>0</v>
      </c>
      <c r="B10" t="s">
        <v>7</v>
      </c>
      <c r="C10" s="8">
        <v>120</v>
      </c>
      <c r="D10" s="8">
        <v>0.11</v>
      </c>
      <c r="E10" s="8">
        <f t="shared" si="0"/>
        <v>0</v>
      </c>
      <c r="F10" s="9">
        <f t="shared" si="1"/>
        <v>0</v>
      </c>
      <c r="H10" s="11">
        <v>5</v>
      </c>
      <c r="I10" s="12">
        <f t="shared" si="2"/>
        <v>1.1857142857142853</v>
      </c>
      <c r="J10" s="12">
        <f t="shared" si="3"/>
        <v>1.4666666666666661</v>
      </c>
    </row>
    <row r="11" spans="1:10" x14ac:dyDescent="0.3">
      <c r="A11" s="14" t="s">
        <v>24</v>
      </c>
      <c r="B11" s="15"/>
      <c r="C11" s="15"/>
      <c r="D11" s="15"/>
      <c r="E11" s="15"/>
      <c r="F11" s="16"/>
      <c r="H11" s="11">
        <v>6</v>
      </c>
      <c r="I11" s="12">
        <f t="shared" si="2"/>
        <v>1.0857142857142852</v>
      </c>
      <c r="J11" s="12">
        <f t="shared" si="3"/>
        <v>1.366666666666666</v>
      </c>
    </row>
    <row r="12" spans="1:10" x14ac:dyDescent="0.3">
      <c r="H12" s="11">
        <v>7</v>
      </c>
      <c r="I12" s="12">
        <f t="shared" si="2"/>
        <v>0.98571428571428521</v>
      </c>
      <c r="J12" s="12">
        <f t="shared" si="3"/>
        <v>1.2666666666666659</v>
      </c>
    </row>
    <row r="13" spans="1:10" x14ac:dyDescent="0.3">
      <c r="D13" s="10" t="s">
        <v>15</v>
      </c>
      <c r="F13">
        <v>100</v>
      </c>
      <c r="G13" t="s">
        <v>16</v>
      </c>
      <c r="H13" s="11">
        <v>8</v>
      </c>
      <c r="I13" s="12">
        <f t="shared" si="2"/>
        <v>0.88571428571428523</v>
      </c>
      <c r="J13" s="12">
        <f t="shared" si="3"/>
        <v>1.1666666666666659</v>
      </c>
    </row>
    <row r="14" spans="1:10" x14ac:dyDescent="0.3">
      <c r="D14" s="10" t="s">
        <v>14</v>
      </c>
      <c r="F14">
        <f>SUM(F5:F10)</f>
        <v>118</v>
      </c>
      <c r="G14" t="s">
        <v>17</v>
      </c>
      <c r="H14" s="11">
        <v>9</v>
      </c>
      <c r="I14" s="12">
        <f t="shared" si="2"/>
        <v>0.78571428571428525</v>
      </c>
      <c r="J14" s="12">
        <f t="shared" si="3"/>
        <v>1.0666666666666658</v>
      </c>
    </row>
    <row r="15" spans="1:10" x14ac:dyDescent="0.3">
      <c r="D15" s="10" t="s">
        <v>18</v>
      </c>
      <c r="F15" s="3">
        <f>F14/(F13*0.7)</f>
        <v>1.6857142857142857</v>
      </c>
      <c r="H15" s="11">
        <v>10</v>
      </c>
      <c r="I15" s="12">
        <f t="shared" si="2"/>
        <v>0.68571428571428528</v>
      </c>
      <c r="J15" s="12">
        <f t="shared" si="3"/>
        <v>0.96666666666666579</v>
      </c>
    </row>
    <row r="16" spans="1:10" x14ac:dyDescent="0.3">
      <c r="C16" t="s">
        <v>19</v>
      </c>
      <c r="D16" s="10" t="s">
        <v>20</v>
      </c>
      <c r="F16" s="3">
        <f>F14/(F13*0.6)</f>
        <v>1.9666666666666666</v>
      </c>
      <c r="H16" s="11">
        <v>11</v>
      </c>
      <c r="I16" s="12">
        <f t="shared" si="2"/>
        <v>0.5857142857142853</v>
      </c>
      <c r="J16" s="12">
        <f t="shared" si="3"/>
        <v>0.86666666666666581</v>
      </c>
    </row>
    <row r="17" spans="1:10" x14ac:dyDescent="0.3">
      <c r="H17" s="11">
        <v>12</v>
      </c>
      <c r="I17" s="12">
        <f t="shared" si="2"/>
        <v>0.48571428571428532</v>
      </c>
      <c r="J17" s="12">
        <f t="shared" si="3"/>
        <v>0.76666666666666583</v>
      </c>
    </row>
    <row r="18" spans="1:10" x14ac:dyDescent="0.3">
      <c r="H18" s="11">
        <v>13</v>
      </c>
      <c r="I18" s="12">
        <f t="shared" si="2"/>
        <v>0.38571428571428534</v>
      </c>
      <c r="J18" s="12">
        <f t="shared" si="3"/>
        <v>0.66666666666666585</v>
      </c>
    </row>
    <row r="19" spans="1:10" x14ac:dyDescent="0.3">
      <c r="H19" s="11">
        <v>14</v>
      </c>
      <c r="I19" s="12">
        <f t="shared" si="2"/>
        <v>0.28571428571428537</v>
      </c>
      <c r="J19" s="12">
        <f t="shared" si="3"/>
        <v>0.56666666666666587</v>
      </c>
    </row>
    <row r="20" spans="1:10" x14ac:dyDescent="0.3">
      <c r="H20" s="11">
        <v>15</v>
      </c>
      <c r="I20" s="12">
        <f t="shared" si="2"/>
        <v>0.18571428571428536</v>
      </c>
      <c r="J20" s="12">
        <f t="shared" si="3"/>
        <v>0.4666666666666659</v>
      </c>
    </row>
    <row r="21" spans="1:10" x14ac:dyDescent="0.3">
      <c r="H21" s="11">
        <v>16</v>
      </c>
      <c r="I21" s="12">
        <f t="shared" si="2"/>
        <v>8.5714285714285354E-2</v>
      </c>
      <c r="J21" s="12">
        <f t="shared" si="3"/>
        <v>0.36666666666666592</v>
      </c>
    </row>
    <row r="22" spans="1:10" x14ac:dyDescent="0.3">
      <c r="H22" s="11">
        <v>17</v>
      </c>
      <c r="I22" s="12">
        <f t="shared" si="2"/>
        <v>0</v>
      </c>
      <c r="J22" s="12">
        <f t="shared" si="3"/>
        <v>0.26666666666666594</v>
      </c>
    </row>
    <row r="23" spans="1:10" x14ac:dyDescent="0.3">
      <c r="H23" s="11">
        <v>18</v>
      </c>
      <c r="I23" s="12">
        <f t="shared" si="2"/>
        <v>0</v>
      </c>
      <c r="J23" s="12">
        <f t="shared" si="3"/>
        <v>0.16666666666666594</v>
      </c>
    </row>
    <row r="24" spans="1:10" x14ac:dyDescent="0.3">
      <c r="H24" s="11">
        <v>19</v>
      </c>
      <c r="I24" s="12">
        <f t="shared" si="2"/>
        <v>0</v>
      </c>
      <c r="J24" s="12">
        <f t="shared" si="3"/>
        <v>6.666666666666593E-2</v>
      </c>
    </row>
    <row r="25" spans="1:10" x14ac:dyDescent="0.3">
      <c r="A25" s="13" t="str">
        <f>IF(F15&gt;3.5,"RISQUE DE MORT",IF(F15&gt;2.5,"RISQUE DE COMA",IF(F15&gt;0.5,"NE PAS PRENDRE LE VOLANT","")))</f>
        <v>NE PAS PRENDRE LE VOLANT</v>
      </c>
      <c r="B25" s="13"/>
      <c r="C25" s="13"/>
      <c r="D25" s="13"/>
      <c r="H25" s="11">
        <v>20</v>
      </c>
      <c r="I25" s="12">
        <f t="shared" si="2"/>
        <v>0</v>
      </c>
      <c r="J25" s="12">
        <f t="shared" si="3"/>
        <v>0</v>
      </c>
    </row>
    <row r="26" spans="1:10" x14ac:dyDescent="0.3">
      <c r="H26" s="11">
        <v>21</v>
      </c>
      <c r="I26" s="12">
        <f t="shared" si="2"/>
        <v>0</v>
      </c>
      <c r="J26" s="12">
        <f t="shared" si="3"/>
        <v>0</v>
      </c>
    </row>
    <row r="27" spans="1:10" x14ac:dyDescent="0.3">
      <c r="A27" s="13" t="str">
        <f>IF(F16&gt;3.5,"RISQUE DE MORT",IF(F16&gt;2.5,"RISQUE DE COMA",IF(F16&gt;0.5,"NE PAS PRENDRE LE VOLANT","")))</f>
        <v>NE PAS PRENDRE LE VOLANT</v>
      </c>
      <c r="B27" s="13"/>
      <c r="C27" s="13"/>
      <c r="D27" s="13"/>
      <c r="H27" s="11">
        <v>22</v>
      </c>
      <c r="I27" s="12">
        <f t="shared" si="2"/>
        <v>0</v>
      </c>
      <c r="J27" s="12">
        <f t="shared" si="3"/>
        <v>0</v>
      </c>
    </row>
    <row r="28" spans="1:10" x14ac:dyDescent="0.3">
      <c r="H28" s="11">
        <v>23</v>
      </c>
      <c r="I28" s="12">
        <f t="shared" si="2"/>
        <v>0</v>
      </c>
      <c r="J28" s="12">
        <f t="shared" si="3"/>
        <v>0</v>
      </c>
    </row>
    <row r="29" spans="1:10" x14ac:dyDescent="0.3">
      <c r="H29" s="11">
        <v>24</v>
      </c>
      <c r="I29" s="12">
        <f t="shared" si="2"/>
        <v>0</v>
      </c>
      <c r="J29" s="12">
        <f t="shared" si="3"/>
        <v>0</v>
      </c>
    </row>
  </sheetData>
  <mergeCells count="6">
    <mergeCell ref="A27:D27"/>
    <mergeCell ref="A11:F11"/>
    <mergeCell ref="H3:H4"/>
    <mergeCell ref="I3:I4"/>
    <mergeCell ref="J3:J4"/>
    <mergeCell ref="A25:D25"/>
  </mergeCells>
  <conditionalFormatting sqref="F15">
    <cfRule type="cellIs" dxfId="4" priority="4" operator="greaterThan">
      <formula>0.948571429</formula>
    </cfRule>
    <cfRule type="cellIs" dxfId="3" priority="5" operator="greaterThan">
      <formula>0.5</formula>
    </cfRule>
    <cfRule type="cellIs" dxfId="2" priority="6" operator="greaterThan">
      <formula>"0.5"</formula>
    </cfRule>
  </conditionalFormatting>
  <conditionalFormatting sqref="F15:F16">
    <cfRule type="cellIs" dxfId="1" priority="2" operator="greaterThan">
      <formula>0.5</formula>
    </cfRule>
  </conditionalFormatting>
  <conditionalFormatting sqref="I5:J29">
    <cfRule type="cellIs" dxfId="0" priority="1" operator="greaterThan">
      <formula>0.5</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FA510-2B8D-4754-BBC8-8312AAFC7AE7}">
  <sheetPr codeName="Feuil2"/>
  <dimension ref="A1:A6"/>
  <sheetViews>
    <sheetView workbookViewId="0">
      <selection activeCell="A6" sqref="A6"/>
    </sheetView>
  </sheetViews>
  <sheetFormatPr baseColWidth="10" defaultRowHeight="14.4" x14ac:dyDescent="0.3"/>
  <cols>
    <col min="1" max="1" width="94.88671875" customWidth="1"/>
  </cols>
  <sheetData>
    <row r="1" spans="1:1" ht="52.8" customHeight="1" x14ac:dyDescent="0.3">
      <c r="A1" s="2" t="s">
        <v>22</v>
      </c>
    </row>
    <row r="2" spans="1:1" ht="52.2" customHeight="1" x14ac:dyDescent="0.3">
      <c r="A2" s="1" t="s">
        <v>13</v>
      </c>
    </row>
    <row r="3" spans="1:1" ht="58.2" customHeight="1" x14ac:dyDescent="0.3">
      <c r="A3" s="1" t="s">
        <v>21</v>
      </c>
    </row>
    <row r="4" spans="1:1" ht="82.2" customHeight="1" x14ac:dyDescent="0.3">
      <c r="A4" s="1" t="s">
        <v>29</v>
      </c>
    </row>
    <row r="5" spans="1:1" ht="53.4" customHeight="1" x14ac:dyDescent="0.3">
      <c r="A5" s="2" t="s">
        <v>28</v>
      </c>
    </row>
    <row r="6" spans="1:1" ht="54.6" customHeight="1" x14ac:dyDescent="0.3">
      <c r="A6" s="1" t="s">
        <v>30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Réponses</vt:lpstr>
      <vt:lpstr>Explications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Dominik Souillac</dc:creator>
  <cp:lastModifiedBy>Dominik Souillac</cp:lastModifiedBy>
  <dcterms:created xsi:type="dcterms:W3CDTF">2024-04-10T08:40:41Z</dcterms:created>
  <dcterms:modified xsi:type="dcterms:W3CDTF">2024-04-26T17:18:41Z</dcterms:modified>
</cp:coreProperties>
</file>